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Бюджет 2019 доходы и расходы\Дума\Исполнение за 1 полугодие 2019\"/>
    </mc:Choice>
  </mc:AlternateContent>
  <bookViews>
    <workbookView xWindow="-405" yWindow="90" windowWidth="10260" windowHeight="9270"/>
  </bookViews>
  <sheets>
    <sheet name="3.2 " sheetId="3" r:id="rId1"/>
  </sheets>
  <definedNames>
    <definedName name="_xlnm.Print_Area" localSheetId="0">'3.2 '!$B$3:$G$29</definedName>
  </definedNames>
  <calcPr calcId="152511"/>
</workbook>
</file>

<file path=xl/calcChain.xml><?xml version="1.0" encoding="utf-8"?>
<calcChain xmlns="http://schemas.openxmlformats.org/spreadsheetml/2006/main">
  <c r="F15" i="3" l="1"/>
  <c r="G19" i="3" l="1"/>
  <c r="G15" i="3"/>
  <c r="D8" i="3" l="1"/>
  <c r="E8" i="3"/>
  <c r="C8" i="3"/>
  <c r="E21" i="3"/>
  <c r="E20" i="3" s="1"/>
  <c r="C21" i="3"/>
  <c r="C20" i="3" s="1"/>
  <c r="D21" i="3"/>
  <c r="D20" i="3" s="1"/>
  <c r="G23" i="3"/>
  <c r="F23" i="3"/>
  <c r="G12" i="3" l="1"/>
  <c r="G13" i="3"/>
  <c r="F12" i="3"/>
  <c r="F13" i="3"/>
  <c r="F14" i="3"/>
  <c r="G18" i="3" l="1"/>
  <c r="F27" i="3" l="1"/>
  <c r="G27" i="3" l="1"/>
  <c r="F24" i="3"/>
  <c r="F26" i="3" l="1"/>
  <c r="G26" i="3" l="1"/>
  <c r="G25" i="3"/>
  <c r="G24" i="3"/>
  <c r="G16" i="3"/>
  <c r="G11" i="3"/>
  <c r="G17" i="3"/>
  <c r="G10" i="3"/>
  <c r="F25" i="3"/>
  <c r="F19" i="3"/>
  <c r="F18" i="3"/>
  <c r="F17" i="3"/>
  <c r="F16" i="3"/>
  <c r="F11" i="3"/>
  <c r="F10" i="3"/>
  <c r="F21" i="3" l="1"/>
  <c r="G21" i="3"/>
  <c r="F8" i="3"/>
  <c r="E7" i="3" l="1"/>
  <c r="F20" i="3"/>
  <c r="G20" i="3"/>
  <c r="C7" i="3"/>
  <c r="F7" i="3" l="1"/>
  <c r="D7" i="3" l="1"/>
  <c r="G8" i="3"/>
  <c r="G7" i="3" l="1"/>
</calcChain>
</file>

<file path=xl/sharedStrings.xml><?xml version="1.0" encoding="utf-8"?>
<sst xmlns="http://schemas.openxmlformats.org/spreadsheetml/2006/main" count="35" uniqueCount="31">
  <si>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</si>
  <si>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</si>
  <si>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</si>
  <si>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</si>
  <si>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</si>
  <si>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</si>
  <si>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</si>
  <si>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</si>
  <si>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</si>
  <si>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</si>
  <si>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</si>
  <si>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</si>
  <si>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</si>
  <si>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</si>
  <si>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</si>
  <si>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</si>
  <si>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</si>
  <si>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</si>
  <si>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</si>
  <si>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</si>
  <si>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</si>
  <si>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</si>
  <si>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</si>
  <si>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имуществофизических лиц</t>
  </si>
  <si>
    <t>Государственная пошлина</t>
  </si>
  <si>
    <t>2019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</si>
  <si>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</si>
  <si>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Анализ исполнения бюджета Нижневартовского района по доходам в разрезе видов доходов в сравнении с запланированными значениями за 1 полугодие 2019 года, тыс. рублей </t>
  </si>
  <si>
    <t>План на                       1 полугодие</t>
  </si>
  <si>
    <t>Исполнение за 1 полугодие</t>
  </si>
  <si>
    <t>% исполнения плана на                          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</si>
</sst>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164" fontId="10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0" fillId="2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5" fontId="11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6" fontId="11" fillId="0" borderId="0" xfId="0" applyNumberFormat="1" applyFont="1"/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9"/>
  <sheetViews>
    <sheetView tabSelected="1" topLeftCell="B10" workbookViewId="0">
      <selection activeCell="B3" sqref="B3:G29"/>
    </sheetView>
  </sheetViews>
  <sheetFormatPr defaultRowHeight="15" x14ac:dyDescent="0.25"/>
  <cols>
    <col min="1" max="1" width="0" style="1" hidden="1" customWidth="1"/>
    <col min="2" max="2" width="53.28515625" style="1" customWidth="1"/>
    <col min="3" max="3" width="16.28515625" style="28" customWidth="1"/>
    <col min="4" max="4" width="16.85546875" style="28" customWidth="1"/>
    <col min="5" max="5" width="16.7109375" style="28" customWidth="1"/>
    <col min="6" max="6" width="15.7109375" style="1" customWidth="1"/>
    <col min="7" max="7" width="20.285156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40625" style="1"/>
  </cols>
  <sheetData>
    <row r="1" spans="1:7" ht="13.5" hidden="1" customHeight="1" x14ac:dyDescent="0.25">
      <c r="C1" s="2">
        <v>43646</v>
      </c>
      <c r="D1" s="2">
        <v>43646</v>
      </c>
      <c r="E1" s="2">
        <v>43646</v>
      </c>
    </row>
    <row r="2" spans="1:7" ht="15.75" hidden="1" customHeight="1" x14ac:dyDescent="0.25">
      <c r="C2" s="32">
        <v>5040152585.3100004</v>
      </c>
      <c r="D2" s="32">
        <v>2935508205.3099999</v>
      </c>
      <c r="E2" s="32">
        <v>2423411899.6399999</v>
      </c>
    </row>
    <row r="3" spans="1:7" ht="46.5" customHeight="1" x14ac:dyDescent="0.25">
      <c r="A3" s="3"/>
      <c r="B3" s="40" t="s">
        <v>27</v>
      </c>
      <c r="C3" s="40"/>
      <c r="D3" s="40"/>
      <c r="E3" s="40"/>
      <c r="F3" s="40"/>
      <c r="G3" s="40"/>
    </row>
    <row r="4" spans="1:7" ht="23.25" customHeight="1" x14ac:dyDescent="0.25">
      <c r="B4" s="37" t="s">
        <v>0</v>
      </c>
      <c r="C4" s="39" t="s">
        <v>25</v>
      </c>
      <c r="D4" s="39"/>
      <c r="E4" s="39"/>
      <c r="F4" s="39"/>
      <c r="G4" s="39"/>
    </row>
    <row r="5" spans="1:7" ht="60.75" customHeight="1" x14ac:dyDescent="0.25">
      <c r="B5" s="38"/>
      <c r="C5" s="4" t="s">
        <v>13</v>
      </c>
      <c r="D5" s="5" t="s">
        <v>28</v>
      </c>
      <c r="E5" s="4" t="s">
        <v>29</v>
      </c>
      <c r="F5" s="6" t="s">
        <v>12</v>
      </c>
      <c r="G5" s="6" t="s">
        <v>30</v>
      </c>
    </row>
    <row r="6" spans="1:7" x14ac:dyDescent="0.25">
      <c r="B6" s="7">
        <v>1</v>
      </c>
      <c r="C6" s="8">
        <v>2</v>
      </c>
      <c r="D6" s="8">
        <v>3</v>
      </c>
      <c r="E6" s="8">
        <v>4</v>
      </c>
      <c r="F6" s="9">
        <v>5</v>
      </c>
      <c r="G6" s="10">
        <v>6</v>
      </c>
    </row>
    <row r="7" spans="1:7" x14ac:dyDescent="0.25">
      <c r="B7" s="11" t="s">
        <v>1</v>
      </c>
      <c r="C7" s="12">
        <f>C8+C20</f>
        <v>5040152.5810000002</v>
      </c>
      <c r="D7" s="12">
        <f>D8+D20</f>
        <v>2935508.2039999999</v>
      </c>
      <c r="E7" s="12">
        <f>E8+E20</f>
        <v>2423411.9060000004</v>
      </c>
      <c r="F7" s="13">
        <f>E7/C7*100</f>
        <v>48.082113925193489</v>
      </c>
      <c r="G7" s="13">
        <f>E7/D7*100</f>
        <v>82.555105882442987</v>
      </c>
    </row>
    <row r="8" spans="1:7" s="14" customFormat="1" x14ac:dyDescent="0.25">
      <c r="B8" s="15" t="s">
        <v>7</v>
      </c>
      <c r="C8" s="12">
        <f>C10+C11+C12+C13+C14+C15+C16+C17+C18+C19</f>
        <v>2103103</v>
      </c>
      <c r="D8" s="12">
        <f t="shared" ref="D8:E8" si="0">D10+D11+D12+D13+D14+D15+D16+D17+D18+D19</f>
        <v>1003468.5</v>
      </c>
      <c r="E8" s="12">
        <f t="shared" si="0"/>
        <v>1132206.2650000001</v>
      </c>
      <c r="F8" s="13">
        <f>E8/C8*100</f>
        <v>53.835036372445863</v>
      </c>
      <c r="G8" s="13">
        <f>E8/D8*100</f>
        <v>112.82927814874111</v>
      </c>
    </row>
    <row r="9" spans="1:7" s="14" customFormat="1" x14ac:dyDescent="0.25">
      <c r="B9" s="16" t="s">
        <v>2</v>
      </c>
      <c r="C9" s="17"/>
      <c r="D9" s="17"/>
      <c r="E9" s="17"/>
      <c r="F9" s="18"/>
      <c r="G9" s="19"/>
    </row>
    <row r="10" spans="1:7" s="14" customFormat="1" x14ac:dyDescent="0.25">
      <c r="B10" s="16" t="s">
        <v>3</v>
      </c>
      <c r="C10" s="29">
        <v>1437211</v>
      </c>
      <c r="D10" s="29">
        <v>734765</v>
      </c>
      <c r="E10" s="29">
        <v>789900.90300000005</v>
      </c>
      <c r="F10" s="30">
        <f>E10/C10*100</f>
        <v>54.960677520558917</v>
      </c>
      <c r="G10" s="30">
        <f>E10/D10*100</f>
        <v>107.50388260192034</v>
      </c>
    </row>
    <row r="11" spans="1:7" s="14" customFormat="1" ht="30" x14ac:dyDescent="0.25">
      <c r="B11" s="20" t="s">
        <v>5</v>
      </c>
      <c r="C11" s="29">
        <v>10184</v>
      </c>
      <c r="D11" s="29">
        <v>5088</v>
      </c>
      <c r="E11" s="29">
        <v>5307.4830000000002</v>
      </c>
      <c r="F11" s="30">
        <f>E11/C11*100</f>
        <v>52.115897486252948</v>
      </c>
      <c r="G11" s="30">
        <f>E11/D11*100</f>
        <v>104.31373820754717</v>
      </c>
    </row>
    <row r="12" spans="1:7" s="14" customFormat="1" ht="30" x14ac:dyDescent="0.25">
      <c r="B12" s="20" t="s">
        <v>15</v>
      </c>
      <c r="C12" s="29">
        <v>62304</v>
      </c>
      <c r="D12" s="29">
        <v>34939</v>
      </c>
      <c r="E12" s="29">
        <v>39762.822999999997</v>
      </c>
      <c r="F12" s="30">
        <f t="shared" ref="F12:F15" si="1">E12/C12*100</f>
        <v>63.820658384694397</v>
      </c>
      <c r="G12" s="30">
        <f t="shared" ref="G12:G15" si="2">E12/D12*100</f>
        <v>113.80641403589111</v>
      </c>
    </row>
    <row r="13" spans="1:7" s="14" customFormat="1" ht="30" x14ac:dyDescent="0.25">
      <c r="B13" s="20" t="s">
        <v>16</v>
      </c>
      <c r="C13" s="29">
        <v>8542</v>
      </c>
      <c r="D13" s="29">
        <v>3952</v>
      </c>
      <c r="E13" s="29">
        <v>4164.3239999999996</v>
      </c>
      <c r="F13" s="30">
        <f t="shared" si="1"/>
        <v>48.751158979161787</v>
      </c>
      <c r="G13" s="30">
        <f t="shared" si="2"/>
        <v>105.37257085020242</v>
      </c>
    </row>
    <row r="14" spans="1:7" s="14" customFormat="1" x14ac:dyDescent="0.25">
      <c r="B14" s="16" t="s">
        <v>4</v>
      </c>
      <c r="C14" s="29">
        <v>300</v>
      </c>
      <c r="D14" s="29">
        <v>150</v>
      </c>
      <c r="E14" s="29">
        <v>119.20399999999999</v>
      </c>
      <c r="F14" s="30">
        <f t="shared" si="1"/>
        <v>39.734666666666662</v>
      </c>
      <c r="G14" s="30"/>
    </row>
    <row r="15" spans="1:7" s="14" customFormat="1" ht="30" x14ac:dyDescent="0.25">
      <c r="B15" s="21" t="s">
        <v>17</v>
      </c>
      <c r="C15" s="29">
        <v>2789</v>
      </c>
      <c r="D15" s="29">
        <v>2213</v>
      </c>
      <c r="E15" s="29">
        <v>2376.9160000000002</v>
      </c>
      <c r="F15" s="30">
        <f t="shared" si="1"/>
        <v>85.224668339906785</v>
      </c>
      <c r="G15" s="30">
        <f t="shared" si="2"/>
        <v>107.4069588793493</v>
      </c>
    </row>
    <row r="16" spans="1:7" s="14" customFormat="1" x14ac:dyDescent="0.25">
      <c r="B16" s="16" t="s">
        <v>23</v>
      </c>
      <c r="C16" s="29">
        <v>991</v>
      </c>
      <c r="D16" s="29">
        <v>60</v>
      </c>
      <c r="E16" s="29">
        <v>177.172</v>
      </c>
      <c r="F16" s="30">
        <f t="shared" ref="F16:F21" si="3">E16/C16*100</f>
        <v>17.878102926337032</v>
      </c>
      <c r="G16" s="30">
        <f t="shared" ref="G16:G21" si="4">E16/D16*100</f>
        <v>295.28666666666663</v>
      </c>
    </row>
    <row r="17" spans="2:10" s="14" customFormat="1" x14ac:dyDescent="0.25">
      <c r="B17" s="16" t="s">
        <v>18</v>
      </c>
      <c r="C17" s="29">
        <v>26136</v>
      </c>
      <c r="D17" s="29">
        <v>12469</v>
      </c>
      <c r="E17" s="29">
        <v>13772.790999999999</v>
      </c>
      <c r="F17" s="30">
        <f t="shared" si="3"/>
        <v>52.696629170492805</v>
      </c>
      <c r="G17" s="30">
        <f t="shared" si="4"/>
        <v>110.45625952361857</v>
      </c>
    </row>
    <row r="18" spans="2:10" s="14" customFormat="1" x14ac:dyDescent="0.25">
      <c r="B18" s="16" t="s">
        <v>24</v>
      </c>
      <c r="C18" s="29">
        <v>3166</v>
      </c>
      <c r="D18" s="29">
        <v>1666</v>
      </c>
      <c r="E18" s="29">
        <v>2026.492</v>
      </c>
      <c r="F18" s="30">
        <f t="shared" si="3"/>
        <v>64.007959570435872</v>
      </c>
      <c r="G18" s="30">
        <f t="shared" si="4"/>
        <v>121.63817527010805</v>
      </c>
    </row>
    <row r="19" spans="2:10" s="14" customFormat="1" x14ac:dyDescent="0.25">
      <c r="B19" s="16" t="s">
        <v>19</v>
      </c>
      <c r="C19" s="29">
        <v>551480</v>
      </c>
      <c r="D19" s="29">
        <v>208166.5</v>
      </c>
      <c r="E19" s="29">
        <v>274598.15700000001</v>
      </c>
      <c r="F19" s="30">
        <f t="shared" si="3"/>
        <v>49.792949336331326</v>
      </c>
      <c r="G19" s="30">
        <f t="shared" si="4"/>
        <v>131.91275109107374</v>
      </c>
      <c r="H19" s="22"/>
      <c r="I19" s="22"/>
      <c r="J19" s="22"/>
    </row>
    <row r="20" spans="2:10" x14ac:dyDescent="0.25">
      <c r="B20" s="11" t="s">
        <v>11</v>
      </c>
      <c r="C20" s="12">
        <f>C21+C27+C28+C29</f>
        <v>2937049.5809999998</v>
      </c>
      <c r="D20" s="12">
        <f t="shared" ref="D20:E20" si="5">D21+D27+D28+D29</f>
        <v>1932039.7040000001</v>
      </c>
      <c r="E20" s="12">
        <f t="shared" si="5"/>
        <v>1291205.6410000001</v>
      </c>
      <c r="F20" s="13">
        <f t="shared" si="3"/>
        <v>43.962677693727372</v>
      </c>
      <c r="G20" s="13">
        <f t="shared" si="4"/>
        <v>66.831216683940369</v>
      </c>
    </row>
    <row r="21" spans="2:10" ht="30" x14ac:dyDescent="0.25">
      <c r="B21" s="23" t="s">
        <v>6</v>
      </c>
      <c r="C21" s="29">
        <f>C23+C24+C25+C26</f>
        <v>2920295.1749999998</v>
      </c>
      <c r="D21" s="29">
        <f>D23+D24+D25+D26</f>
        <v>1915285.2990000001</v>
      </c>
      <c r="E21" s="29">
        <f>E23+E24+E25+E26</f>
        <v>1259650.7080000001</v>
      </c>
      <c r="F21" s="30">
        <f t="shared" si="3"/>
        <v>43.134362539225172</v>
      </c>
      <c r="G21" s="30">
        <f t="shared" si="4"/>
        <v>65.768306615086701</v>
      </c>
    </row>
    <row r="22" spans="2:10" x14ac:dyDescent="0.25">
      <c r="B22" s="23" t="s">
        <v>2</v>
      </c>
      <c r="C22" s="29"/>
      <c r="D22" s="29"/>
      <c r="E22" s="29"/>
      <c r="F22" s="30"/>
      <c r="G22" s="30"/>
    </row>
    <row r="23" spans="2:10" ht="30" x14ac:dyDescent="0.25">
      <c r="B23" s="24" t="s">
        <v>20</v>
      </c>
      <c r="C23" s="33">
        <v>27413.7</v>
      </c>
      <c r="D23" s="33">
        <v>27413.7</v>
      </c>
      <c r="E23" s="33">
        <v>18820.349999999999</v>
      </c>
      <c r="F23" s="31">
        <f>E23/C23*100</f>
        <v>68.653082218015072</v>
      </c>
      <c r="G23" s="31">
        <f>E23/D23*100</f>
        <v>68.653082218015072</v>
      </c>
    </row>
    <row r="24" spans="2:10" ht="30" x14ac:dyDescent="0.25">
      <c r="B24" s="24" t="s">
        <v>8</v>
      </c>
      <c r="C24" s="33">
        <v>649736.91200000001</v>
      </c>
      <c r="D24" s="34">
        <v>476216.712</v>
      </c>
      <c r="E24" s="33">
        <v>83276.942999999999</v>
      </c>
      <c r="F24" s="30">
        <f>E24/C24*100</f>
        <v>12.817025085377942</v>
      </c>
      <c r="G24" s="30">
        <f>E24/D24*100</f>
        <v>17.487194569517754</v>
      </c>
    </row>
    <row r="25" spans="2:10" ht="30" x14ac:dyDescent="0.25">
      <c r="B25" s="24" t="s">
        <v>14</v>
      </c>
      <c r="C25" s="34">
        <v>1528733</v>
      </c>
      <c r="D25" s="34">
        <v>769399.90399999998</v>
      </c>
      <c r="E25" s="35">
        <v>946712.68700000003</v>
      </c>
      <c r="F25" s="30">
        <f>E25/C25*100</f>
        <v>61.92792901049431</v>
      </c>
      <c r="G25" s="30">
        <f>E25/D25*100</f>
        <v>123.04559463527045</v>
      </c>
    </row>
    <row r="26" spans="2:10" x14ac:dyDescent="0.25">
      <c r="B26" s="25" t="s">
        <v>9</v>
      </c>
      <c r="C26" s="33">
        <v>714411.56299999997</v>
      </c>
      <c r="D26" s="34">
        <v>642254.98300000001</v>
      </c>
      <c r="E26" s="33">
        <v>210840.728</v>
      </c>
      <c r="F26" s="30">
        <f>E26/C26*100</f>
        <v>29.512502165365991</v>
      </c>
      <c r="G26" s="30">
        <f>E26/D26*100</f>
        <v>32.828196523311362</v>
      </c>
    </row>
    <row r="27" spans="2:10" x14ac:dyDescent="0.25">
      <c r="B27" s="26" t="s">
        <v>21</v>
      </c>
      <c r="C27" s="29">
        <v>16754.405999999999</v>
      </c>
      <c r="D27" s="36">
        <v>16754.404999999999</v>
      </c>
      <c r="E27" s="29">
        <v>32169.305</v>
      </c>
      <c r="F27" s="30">
        <f>E27/C27*100</f>
        <v>192.00504631438443</v>
      </c>
      <c r="G27" s="30">
        <f>E27/D27*100</f>
        <v>192.00505777435845</v>
      </c>
    </row>
    <row r="28" spans="2:10" ht="60" x14ac:dyDescent="0.25">
      <c r="B28" s="27" t="s">
        <v>26</v>
      </c>
      <c r="C28" s="29">
        <v>0</v>
      </c>
      <c r="D28" s="36">
        <v>0</v>
      </c>
      <c r="E28" s="29">
        <v>47.97</v>
      </c>
      <c r="F28" s="30" t="s">
        <v>10</v>
      </c>
      <c r="G28" s="30" t="s">
        <v>10</v>
      </c>
    </row>
    <row r="29" spans="2:10" ht="45" x14ac:dyDescent="0.25">
      <c r="B29" s="27" t="s">
        <v>22</v>
      </c>
      <c r="C29" s="29">
        <v>0</v>
      </c>
      <c r="D29" s="36">
        <v>0</v>
      </c>
      <c r="E29" s="29">
        <v>-662.34199999999998</v>
      </c>
      <c r="F29" s="30" t="s">
        <v>10</v>
      </c>
      <c r="G29" s="30" t="s">
        <v>10</v>
      </c>
    </row>
  </sheetData>
  <mergeCells count="3">
    <mergeCell ref="B4:B5"/>
    <mergeCell ref="C4:G4"/>
    <mergeCell ref="B3:G3"/>
  </mergeCells>
  <printOptions horizontalCentered="1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2019-08-22T05:47:39Z</cp:lastPrinted>
  <dcterms:created xsi:type="dcterms:W3CDTF">2015-05-06T07:14:08Z</dcterms:created>
  <dcterms:modified xsi:type="dcterms:W3CDTF">2019-08-22T05:49:13Z</dcterms:modified>
</cp:coreProperties>
</file>